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8_MSNA\2025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C12" i="1" s="1"/>
  <c r="B12" i="1"/>
  <c r="D12" i="1" l="1"/>
  <c r="E5" i="1" s="1"/>
  <c r="E4" i="1" l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<sst xmlns="http://schemas.openxmlformats.org/spreadsheetml/2006/main" count="27" uniqueCount="17">
  <si>
    <t>Totale</t>
  </si>
  <si>
    <t>Maschi</t>
  </si>
  <si>
    <t>Femmine</t>
  </si>
  <si>
    <t>%</t>
  </si>
  <si>
    <t>Cittadini/e stranieri/e residenti al 01/01/2024 in Italia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</si>
  <si>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</si>
  <si>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</si>
  <si>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</si>
  <si>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</si>
  <si>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</si>
  <si>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</si>
  <si>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</si>
  <si>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</si>
  <si>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Fonte: Ministero del Lavoro</t>
  </si>
  <si>
    <t>Provincia</t>
  </si>
  <si>
    <t>PIEMONTE</t>
  </si>
  <si>
    <t>Minori Stranieri Non Accompagnati in Piemonte 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</si>
</sst>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1"/>
      <name val="Bahnschrift Light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3" fontId="3" fillId="0" borderId="0" xfId="0" applyNumberFormat="1" applyFont="1"/>
    <xf numFmtId="164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3" fontId="6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Minori</a:t>
            </a:r>
            <a:r>
              <a:rPr lang="it-IT" b="1" baseline="0"/>
              <a:t> Stranieri Non Accompagnati in Piemonte </a:t>
            </a:r>
            <a:br>
              <a:rPr lang="it-IT" b="1" baseline="0"/>
            </a:br>
            <a:r>
              <a:rPr lang="it-IT" b="1" baseline="0"/>
              <a:t>al</a:t>
            </a:r>
            <a:r>
              <a:rPr lang="it-IT" b="1"/>
              <a:t> 31/05/2025</a:t>
            </a:r>
          </a:p>
        </c:rich>
      </c:tx>
      <c:layout>
        <c:manualLayout>
          <c:xMode val="edge"/>
          <c:yMode val="edge"/>
          <c:x val="0.21754785345198557"/>
          <c:y val="3.7406483790523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Maschi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2E-48C3-954A-24A936E236BE}"/>
              </c:ext>
            </c:extLst>
          </c:dPt>
          <c:cat>
            <c:strRef>
              <c:f>Grafico!$A$4:$A$11</c:f>
              <c:strCache>
                <c:ptCount val="8"/>
                <c:pt idx="0">
                  <c:v>VERCELLI</c:v>
                </c:pt>
                <c:pt idx="1">
                  <c:v>BIELLA</c:v>
                </c:pt>
                <c:pt idx="2">
                  <c:v>VERBANO CUSIO OSSOLA</c:v>
                </c:pt>
                <c:pt idx="3">
                  <c:v>ASTI</c:v>
                </c:pt>
                <c:pt idx="4">
                  <c:v>CUNEO</c:v>
                </c:pt>
                <c:pt idx="5">
                  <c:v>ALESSANDRIA</c:v>
                </c:pt>
                <c:pt idx="6">
                  <c:v>NOVARA</c:v>
                </c:pt>
                <c:pt idx="7">
                  <c:v>TORINO</c:v>
                </c:pt>
              </c:strCache>
            </c:strRef>
          </c:cat>
          <c:val>
            <c:numRef>
              <c:f>Grafico!$B$4:$B$11</c:f>
              <c:numCache>
                <c:formatCode>General</c:formatCode>
                <c:ptCount val="8"/>
                <c:pt idx="0">
                  <c:v>13</c:v>
                </c:pt>
                <c:pt idx="1">
                  <c:v>16</c:v>
                </c:pt>
                <c:pt idx="2">
                  <c:v>15</c:v>
                </c:pt>
                <c:pt idx="3">
                  <c:v>30</c:v>
                </c:pt>
                <c:pt idx="4">
                  <c:v>48</c:v>
                </c:pt>
                <c:pt idx="5">
                  <c:v>73</c:v>
                </c:pt>
                <c:pt idx="6">
                  <c:v>97</c:v>
                </c:pt>
                <c:pt idx="7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v>Femmine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2E-48C3-954A-24A936E236BE}"/>
              </c:ext>
            </c:extLst>
          </c:dPt>
          <c:cat>
            <c:strRef>
              <c:f>Grafico!$A$4:$A$11</c:f>
              <c:strCache>
                <c:ptCount val="8"/>
                <c:pt idx="0">
                  <c:v>VERCELLI</c:v>
                </c:pt>
                <c:pt idx="1">
                  <c:v>BIELLA</c:v>
                </c:pt>
                <c:pt idx="2">
                  <c:v>VERBANO CUSIO OSSOLA</c:v>
                </c:pt>
                <c:pt idx="3">
                  <c:v>ASTI</c:v>
                </c:pt>
                <c:pt idx="4">
                  <c:v>CUNEO</c:v>
                </c:pt>
                <c:pt idx="5">
                  <c:v>ALESSANDRIA</c:v>
                </c:pt>
                <c:pt idx="6">
                  <c:v>NOVARA</c:v>
                </c:pt>
                <c:pt idx="7">
                  <c:v>TORINO</c:v>
                </c:pt>
              </c:strCache>
            </c:strRef>
          </c:cat>
          <c:val>
            <c:numRef>
              <c:f>Grafico!$C$4:$C$11</c:f>
              <c:numCache>
                <c:formatCode>General</c:formatCode>
                <c:ptCount val="8"/>
                <c:pt idx="0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7</c:v>
                </c:pt>
                <c:pt idx="4">
                  <c:v>16</c:v>
                </c:pt>
                <c:pt idx="5">
                  <c:v>7</c:v>
                </c:pt>
                <c:pt idx="6">
                  <c:v>24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198120</xdr:colOff>
      <xdr:row>18</xdr:row>
      <xdr:rowOff>91440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E12" headerRowCount="0" headerRowDxfId="30" dataDxfId="29">
  <sortState ref="A3:E11">
    <sortCondition descending="1" ref="D4"/>
  </sortState>
  <tableColumns count="5">
    <tableColumn id="1" name="Colonna1" totalsRowLabel="Totale" headerRowDxfId="28" dataDxfId="27" totalsRowDxfId="26"/>
    <tableColumn id="3" name="Colonna3" headerRowDxfId="25" dataDxfId="24" totalsRowDxfId="23"/>
    <tableColumn id="2" name="Colonna2" headerRowDxfId="22" dataDxfId="21" totalsRowDxfId="20"/>
    <tableColumn id="6" name="Colonna5" headerRowDxfId="19" dataDxfId="18" totalsRowDxfId="17"/>
    <tableColumn id="4" name="Colonna4" totalsRowFunction="count" headerRowDxfId="16" dataDxfId="15" totalsRowDxfId="14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4:D11" headerRowCount="0" headerRowDxfId="13" dataDxfId="12">
  <sortState ref="A4:D11">
    <sortCondition ref="D4"/>
  </sortState>
  <tableColumns count="4">
    <tableColumn id="1" name="Colonna1" totalsRowLabel="Totale" headerRowDxfId="11" dataDxfId="10" totalsRowDxfId="9"/>
    <tableColumn id="2" name="Colonna2" headerRowDxfId="8" dataDxfId="7" totalsRowDxfId="6"/>
    <tableColumn id="3" name="Colonna3" headerRowDxfId="5" dataDxfId="4" totalsRowDxfId="3"/>
    <tableColumn id="4" name="Colonna4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5" sqref="A5"/>
    </sheetView>
  </sheetViews>
  <sheetFormatPr defaultRowHeight="14.4" x14ac:dyDescent="0.3"/>
  <cols>
    <col min="1" max="1" width="33.109375" customWidth="1"/>
    <col min="2" max="2" width="10.77734375" style="15" customWidth="1"/>
    <col min="3" max="3" width="13.109375" style="15" customWidth="1"/>
    <col min="4" max="5" width="13.109375" customWidth="1"/>
    <col min="9" max="9" width="10.88671875" customWidth="1"/>
  </cols>
  <sheetData>
    <row r="1" spans="1:5" ht="15.6" x14ac:dyDescent="0.3">
      <c r="A1" s="17" t="s">
        <v>16</v>
      </c>
      <c r="B1" s="17"/>
      <c r="C1" s="17"/>
      <c r="D1" s="17"/>
      <c r="E1" s="17"/>
    </row>
    <row r="2" spans="1:5" ht="15.6" customHeight="1" x14ac:dyDescent="0.3">
      <c r="A2" s="18"/>
      <c r="B2" s="18"/>
      <c r="C2" s="18"/>
      <c r="D2" s="18"/>
      <c r="E2" s="18"/>
    </row>
    <row r="3" spans="1:5" x14ac:dyDescent="0.3">
      <c r="A3" s="9" t="s">
        <v>14</v>
      </c>
      <c r="B3" s="2" t="s">
        <v>1</v>
      </c>
      <c r="C3" s="2" t="s">
        <v>2</v>
      </c>
      <c r="D3" s="2" t="s">
        <v>0</v>
      </c>
      <c r="E3" s="2" t="s">
        <v>3</v>
      </c>
    </row>
    <row r="4" spans="1:5" x14ac:dyDescent="0.3">
      <c r="A4" s="1" t="s">
        <v>10</v>
      </c>
      <c r="B4" s="12">
        <v>382</v>
      </c>
      <c r="C4" s="12">
        <f>Tabella6[[#This Row],[Colonna5]]-Tabella6[[#This Row],[Colonna3]]</f>
        <v>61</v>
      </c>
      <c r="D4" s="4">
        <v>443</v>
      </c>
      <c r="E4" s="11">
        <f>Tabella6[[#This Row],[Colonna5]]*100/$D$12</f>
        <v>54.758961681087762</v>
      </c>
    </row>
    <row r="5" spans="1:5" x14ac:dyDescent="0.3">
      <c r="A5" s="1" t="s">
        <v>9</v>
      </c>
      <c r="B5" s="12">
        <v>97</v>
      </c>
      <c r="C5" s="12">
        <f>Tabella6[[#This Row],[Colonna5]]-Tabella6[[#This Row],[Colonna3]]</f>
        <v>24</v>
      </c>
      <c r="D5" s="4">
        <v>121</v>
      </c>
      <c r="E5" s="11">
        <f>Tabella6[[#This Row],[Colonna5]]*100/$D$12</f>
        <v>14.956736711990111</v>
      </c>
    </row>
    <row r="6" spans="1:5" x14ac:dyDescent="0.3">
      <c r="A6" s="1" t="s">
        <v>5</v>
      </c>
      <c r="B6" s="12">
        <v>73</v>
      </c>
      <c r="C6" s="12">
        <f>Tabella6[[#This Row],[Colonna5]]-Tabella6[[#This Row],[Colonna3]]</f>
        <v>7</v>
      </c>
      <c r="D6" s="4">
        <v>80</v>
      </c>
      <c r="E6" s="11">
        <f>Tabella6[[#This Row],[Colonna5]]*100/$D$12</f>
        <v>9.8887515451174295</v>
      </c>
    </row>
    <row r="7" spans="1:5" x14ac:dyDescent="0.3">
      <c r="A7" s="1" t="s">
        <v>8</v>
      </c>
      <c r="B7" s="12">
        <v>48</v>
      </c>
      <c r="C7" s="12">
        <f>Tabella6[[#This Row],[Colonna5]]-Tabella6[[#This Row],[Colonna3]]</f>
        <v>16</v>
      </c>
      <c r="D7" s="4">
        <v>64</v>
      </c>
      <c r="E7" s="11">
        <f>Tabella6[[#This Row],[Colonna5]]*100/$D$12</f>
        <v>7.9110012360939432</v>
      </c>
    </row>
    <row r="8" spans="1:5" s="8" customFormat="1" x14ac:dyDescent="0.3">
      <c r="A8" s="1" t="s">
        <v>6</v>
      </c>
      <c r="B8" s="12">
        <v>30</v>
      </c>
      <c r="C8" s="12">
        <f>Tabella6[[#This Row],[Colonna5]]-Tabella6[[#This Row],[Colonna3]]</f>
        <v>7</v>
      </c>
      <c r="D8" s="4">
        <v>37</v>
      </c>
      <c r="E8" s="11">
        <f>Tabella6[[#This Row],[Colonna5]]*100/$D$12</f>
        <v>4.573547589616811</v>
      </c>
    </row>
    <row r="9" spans="1:5" x14ac:dyDescent="0.3">
      <c r="A9" s="1" t="s">
        <v>11</v>
      </c>
      <c r="B9" s="12">
        <v>15</v>
      </c>
      <c r="C9" s="12">
        <f>Tabella6[[#This Row],[Colonna5]]-Tabella6[[#This Row],[Colonna3]]</f>
        <v>10</v>
      </c>
      <c r="D9" s="4">
        <v>25</v>
      </c>
      <c r="E9" s="11">
        <f>Tabella6[[#This Row],[Colonna5]]*100/$D$12</f>
        <v>3.0902348578491967</v>
      </c>
    </row>
    <row r="10" spans="1:5" x14ac:dyDescent="0.3">
      <c r="A10" s="1" t="s">
        <v>7</v>
      </c>
      <c r="B10" s="12">
        <v>16</v>
      </c>
      <c r="C10" s="12">
        <f>Tabella6[[#This Row],[Colonna5]]-Tabella6[[#This Row],[Colonna3]]</f>
        <v>4</v>
      </c>
      <c r="D10" s="4">
        <v>20</v>
      </c>
      <c r="E10" s="11">
        <f>Tabella6[[#This Row],[Colonna5]]*100/$D$12</f>
        <v>2.4721878862793574</v>
      </c>
    </row>
    <row r="11" spans="1:5" x14ac:dyDescent="0.3">
      <c r="A11" s="1" t="s">
        <v>12</v>
      </c>
      <c r="B11" s="12">
        <v>13</v>
      </c>
      <c r="C11" s="12">
        <f>Tabella6[[#This Row],[Colonna5]]-Tabella6[[#This Row],[Colonna3]]</f>
        <v>6</v>
      </c>
      <c r="D11" s="4">
        <v>19</v>
      </c>
      <c r="E11" s="11">
        <f>Tabella6[[#This Row],[Colonna5]]*100/$D$12</f>
        <v>2.3485784919653891</v>
      </c>
    </row>
    <row r="12" spans="1:5" x14ac:dyDescent="0.3">
      <c r="A12" s="6" t="s">
        <v>15</v>
      </c>
      <c r="B12" s="13">
        <f>SUBTOTAL(109,B3:B11)</f>
        <v>674</v>
      </c>
      <c r="C12" s="13">
        <f>SUBTOTAL(109,C3:C11)</f>
        <v>135</v>
      </c>
      <c r="D12" s="19">
        <f>SUBTOTAL(109,D3:D11)</f>
        <v>809</v>
      </c>
      <c r="E12" s="10"/>
    </row>
    <row r="13" spans="1:5" x14ac:dyDescent="0.3">
      <c r="B13" s="14"/>
      <c r="C13" s="14"/>
    </row>
    <row r="14" spans="1:5" x14ac:dyDescent="0.3">
      <c r="A14" s="7" t="s">
        <v>13</v>
      </c>
    </row>
  </sheetData>
  <sortState ref="A4:G23">
    <sortCondition descending="1" ref="E3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4" sqref="B4:C4"/>
    </sheetView>
  </sheetViews>
  <sheetFormatPr defaultRowHeight="14.4" x14ac:dyDescent="0.3"/>
  <cols>
    <col min="1" max="1" width="32.5546875" bestFit="1" customWidth="1"/>
  </cols>
  <sheetData>
    <row r="1" spans="1:4" ht="15.6" x14ac:dyDescent="0.3">
      <c r="A1" s="17" t="s">
        <v>4</v>
      </c>
      <c r="B1" s="17"/>
      <c r="C1" s="17"/>
    </row>
    <row r="2" spans="1:4" ht="15.6" x14ac:dyDescent="0.3">
      <c r="A2" s="3"/>
      <c r="B2" s="3"/>
      <c r="C2" s="3"/>
    </row>
    <row r="3" spans="1:4" x14ac:dyDescent="0.3">
      <c r="A3" s="5"/>
      <c r="B3" s="5" t="s">
        <v>1</v>
      </c>
      <c r="C3" s="5" t="s">
        <v>2</v>
      </c>
    </row>
    <row r="4" spans="1:4" x14ac:dyDescent="0.3">
      <c r="A4" s="1" t="s">
        <v>12</v>
      </c>
      <c r="B4" s="12">
        <v>13</v>
      </c>
      <c r="C4" s="12">
        <v>6</v>
      </c>
      <c r="D4" s="16"/>
    </row>
    <row r="5" spans="1:4" x14ac:dyDescent="0.3">
      <c r="A5" s="1" t="s">
        <v>7</v>
      </c>
      <c r="B5" s="12">
        <v>16</v>
      </c>
      <c r="C5" s="12">
        <v>4</v>
      </c>
      <c r="D5" s="16"/>
    </row>
    <row r="6" spans="1:4" x14ac:dyDescent="0.3">
      <c r="A6" s="1" t="s">
        <v>11</v>
      </c>
      <c r="B6" s="12">
        <v>15</v>
      </c>
      <c r="C6" s="12">
        <v>10</v>
      </c>
      <c r="D6" s="16"/>
    </row>
    <row r="7" spans="1:4" x14ac:dyDescent="0.3">
      <c r="A7" s="1" t="s">
        <v>6</v>
      </c>
      <c r="B7" s="12">
        <v>30</v>
      </c>
      <c r="C7" s="12">
        <v>7</v>
      </c>
      <c r="D7" s="16"/>
    </row>
    <row r="8" spans="1:4" x14ac:dyDescent="0.3">
      <c r="A8" s="1" t="s">
        <v>8</v>
      </c>
      <c r="B8" s="12">
        <v>48</v>
      </c>
      <c r="C8" s="12">
        <v>16</v>
      </c>
      <c r="D8" s="16"/>
    </row>
    <row r="9" spans="1:4" x14ac:dyDescent="0.3">
      <c r="A9" s="1" t="s">
        <v>5</v>
      </c>
      <c r="B9" s="12">
        <v>73</v>
      </c>
      <c r="C9" s="12">
        <v>7</v>
      </c>
      <c r="D9" s="16"/>
    </row>
    <row r="10" spans="1:4" x14ac:dyDescent="0.3">
      <c r="A10" s="1" t="s">
        <v>9</v>
      </c>
      <c r="B10" s="12">
        <v>97</v>
      </c>
      <c r="C10" s="12">
        <v>24</v>
      </c>
      <c r="D10" s="16"/>
    </row>
    <row r="11" spans="1:4" x14ac:dyDescent="0.3">
      <c r="A11" s="1" t="s">
        <v>10</v>
      </c>
      <c r="B11" s="12">
        <v>382</v>
      </c>
      <c r="C11" s="12">
        <v>61</v>
      </c>
      <c r="D11" s="16"/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2025-06-27T14:53:21Z</dcterms:modified>
</cp:coreProperties>
</file>