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8_MSNA\2025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 s="1"/>
  <c r="D30" i="1"/>
  <c r="E30" i="1" s="1"/>
  <c r="D42" i="1"/>
  <c r="E42" i="1" s="1"/>
  <c r="D25" i="1"/>
  <c r="E25" i="1" s="1"/>
  <c r="D36" i="1"/>
  <c r="E36" i="1" s="1"/>
  <c r="D35" i="1"/>
  <c r="E35" i="1" s="1"/>
  <c r="D34" i="1"/>
  <c r="E34" i="1" s="1"/>
  <c r="D33" i="1"/>
  <c r="E33" i="1" s="1"/>
  <c r="D23" i="1"/>
  <c r="E23" i="1" s="1"/>
  <c r="D26" i="1"/>
  <c r="E26" i="1" s="1"/>
  <c r="D28" i="1"/>
  <c r="E28" i="1" s="1"/>
  <c r="D31" i="1"/>
  <c r="E31" i="1" s="1"/>
  <c r="D4" i="2" l="1"/>
  <c r="D5" i="2"/>
  <c r="D6" i="2"/>
  <c r="D7" i="2"/>
  <c r="D8" i="2"/>
  <c r="D9" i="2"/>
  <c r="D10" i="2"/>
  <c r="D11" i="2"/>
  <c r="D12" i="2"/>
  <c r="D13" i="2"/>
  <c r="D14" i="2"/>
  <c r="D5" i="1"/>
  <c r="E5" i="1" s="1"/>
  <c r="D6" i="1"/>
  <c r="E6" i="1" s="1"/>
  <c r="D8" i="1"/>
  <c r="E8" i="1" s="1"/>
  <c r="D9" i="1"/>
  <c r="E9" i="1" s="1"/>
  <c r="D10" i="1"/>
  <c r="E10" i="1" s="1"/>
  <c r="D7" i="1"/>
  <c r="E7" i="1" s="1"/>
  <c r="D12" i="1"/>
  <c r="E12" i="1" s="1"/>
  <c r="D11" i="1"/>
  <c r="E11" i="1" s="1"/>
  <c r="D13" i="1"/>
  <c r="E13" i="1" s="1"/>
  <c r="D14" i="1"/>
  <c r="E14" i="1" s="1"/>
  <c r="D17" i="1"/>
  <c r="E17" i="1" s="1"/>
  <c r="D18" i="1"/>
  <c r="E18" i="1" s="1"/>
  <c r="D15" i="1"/>
  <c r="E15" i="1" s="1"/>
  <c r="D16" i="1"/>
  <c r="E16" i="1" s="1"/>
  <c r="D19" i="1"/>
  <c r="E19" i="1" s="1"/>
  <c r="D21" i="1"/>
  <c r="E21" i="1" s="1"/>
  <c r="D24" i="1"/>
  <c r="E24" i="1" s="1"/>
  <c r="D20" i="1"/>
  <c r="E20" i="1" s="1"/>
  <c r="D22" i="1"/>
  <c r="E22" i="1" s="1"/>
  <c r="D27" i="1"/>
  <c r="E27" i="1" s="1"/>
  <c r="D37" i="1"/>
  <c r="E37" i="1" s="1"/>
  <c r="D32" i="1"/>
  <c r="E32" i="1" s="1"/>
  <c r="D29" i="1"/>
  <c r="E29" i="1" s="1"/>
  <c r="D38" i="1"/>
  <c r="E38" i="1" s="1"/>
  <c r="D40" i="1"/>
  <c r="E40" i="1" s="1"/>
  <c r="D41" i="1"/>
  <c r="E41" i="1" s="1"/>
  <c r="D4" i="1"/>
  <c r="E4" i="1" s="1"/>
</calcChain>
</file>

<file path=xl/sharedStrings.xml><?xml version="1.0" encoding="utf-8"?>
<sst xmlns="http://schemas.openxmlformats.org/spreadsheetml/2006/main" count="58" uniqueCount="47">
  <si>
    <t>Totale</t>
  </si>
  <si>
    <t>Maschi</t>
  </si>
  <si>
    <t>Femmine</t>
  </si>
  <si>
    <t>%</t>
  </si>
  <si>
    <t>Fonte: Ministero del Lavoro</t>
  </si>
  <si>
    <t>Provenienze</t>
  </si>
  <si>
    <t>Egitto</t>
  </si>
  <si>
    <t>Ucraina</t>
  </si>
  <si>
    <t>Tunisia</t>
  </si>
  <si>
    <t>Albania</t>
  </si>
  <si>
    <t>Turchia</t>
  </si>
  <si>
    <t>Guinea</t>
  </si>
  <si>
    <t>Gambia</t>
  </si>
  <si>
    <t>Costa D'Avorio</t>
  </si>
  <si>
    <t>Marocco</t>
  </si>
  <si>
    <t>Senegal</t>
  </si>
  <si>
    <t>Pakistan</t>
  </si>
  <si>
    <t>Nigeria</t>
  </si>
  <si>
    <t>Mali</t>
  </si>
  <si>
    <t>Camerun</t>
  </si>
  <si>
    <t>Perù</t>
  </si>
  <si>
    <t>Afghanistan</t>
  </si>
  <si>
    <t>Sierra Leone</t>
  </si>
  <si>
    <t>Eritrea</t>
  </si>
  <si>
    <t>Algeria</t>
  </si>
  <si>
    <t>Bangladesh</t>
  </si>
  <si>
    <t>Benin</t>
  </si>
  <si>
    <t>Burkina Faso</t>
  </si>
  <si>
    <t>India</t>
  </si>
  <si>
    <t>Bielorussia</t>
  </si>
  <si>
    <t>Congo</t>
  </si>
  <si>
    <t>Repubblica Dominicana</t>
  </si>
  <si>
    <t>Macedonia del Nord</t>
  </si>
  <si>
    <t>Siria</t>
  </si>
  <si>
    <t>Sudan</t>
  </si>
  <si>
    <t>Argentina</t>
  </si>
  <si>
    <t>Brasile</t>
  </si>
  <si>
    <t>Colombia</t>
  </si>
  <si>
    <t>Congo, Repubblica Democratica del</t>
  </si>
  <si>
    <t>Ecuador</t>
  </si>
  <si>
    <t>Etiopia</t>
  </si>
  <si>
    <t>Ghana</t>
  </si>
  <si>
    <t>Haiti</t>
  </si>
  <si>
    <t>Togo</t>
  </si>
  <si>
    <t>Venezuela</t>
  </si>
  <si>
    <t>Cittadini/e stranieri/e residenti al 31/05/2025 in Italia</t>
  </si>
  <si>
    <t>Provenienze e genere dei Minori Stranieri Non Accompagnati in Piemonte 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</si>
</sst>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e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Le</a:t>
            </a:r>
            <a:r>
              <a:rPr lang="it-IT" b="1" baseline="0"/>
              <a:t> prime p</a:t>
            </a:r>
            <a:r>
              <a:rPr lang="it-IT" b="1"/>
              <a:t>rovenienze</a:t>
            </a:r>
            <a:r>
              <a:rPr lang="it-IT" b="1" baseline="0"/>
              <a:t> e</a:t>
            </a:r>
            <a:r>
              <a:rPr lang="it-IT" b="1"/>
              <a:t> genere dei Minori</a:t>
            </a:r>
            <a:r>
              <a:rPr lang="it-IT" b="1" baseline="0"/>
              <a:t> Stranieri Non Accompagnati in Piemonte al</a:t>
            </a:r>
            <a:r>
              <a:rPr lang="it-IT" b="1"/>
              <a:t> 31/05/2025</a:t>
            </a:r>
          </a:p>
        </c:rich>
      </c:tx>
      <c:layout>
        <c:manualLayout>
          <c:xMode val="edge"/>
          <c:yMode val="edge"/>
          <c:x val="0.2884698392675884"/>
          <c:y val="3.7406496062992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Maschi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4D-4638-9D71-FF06D173E7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 Light" panose="020B0502040204020203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Grafico!$A$4:$A$14</c:f>
              <c:strCache>
                <c:ptCount val="11"/>
                <c:pt idx="0">
                  <c:v>Pakistan</c:v>
                </c:pt>
                <c:pt idx="1">
                  <c:v>Senegal</c:v>
                </c:pt>
                <c:pt idx="2">
                  <c:v>Costa D'Avorio</c:v>
                </c:pt>
                <c:pt idx="3">
                  <c:v>Marocco</c:v>
                </c:pt>
                <c:pt idx="4">
                  <c:v>Guinea</c:v>
                </c:pt>
                <c:pt idx="5">
                  <c:v>Turchia</c:v>
                </c:pt>
                <c:pt idx="6">
                  <c:v>Albania</c:v>
                </c:pt>
                <c:pt idx="7">
                  <c:v>Gambia</c:v>
                </c:pt>
                <c:pt idx="8">
                  <c:v>Tunisia</c:v>
                </c:pt>
                <c:pt idx="9">
                  <c:v>Ucraina</c:v>
                </c:pt>
                <c:pt idx="10">
                  <c:v>Egitto</c:v>
                </c:pt>
              </c:strCache>
            </c:strRef>
          </c:cat>
          <c:val>
            <c:numRef>
              <c:f>Grafico!$B$4:$B$14</c:f>
              <c:numCache>
                <c:formatCode>General</c:formatCode>
                <c:ptCount val="11"/>
                <c:pt idx="0">
                  <c:v>15</c:v>
                </c:pt>
                <c:pt idx="1">
                  <c:v>18</c:v>
                </c:pt>
                <c:pt idx="2">
                  <c:v>18</c:v>
                </c:pt>
                <c:pt idx="3">
                  <c:v>31</c:v>
                </c:pt>
                <c:pt idx="4">
                  <c:v>39</c:v>
                </c:pt>
                <c:pt idx="5">
                  <c:v>40</c:v>
                </c:pt>
                <c:pt idx="6">
                  <c:v>39</c:v>
                </c:pt>
                <c:pt idx="7">
                  <c:v>48</c:v>
                </c:pt>
                <c:pt idx="8">
                  <c:v>67</c:v>
                </c:pt>
                <c:pt idx="9">
                  <c:v>60</c:v>
                </c:pt>
                <c:pt idx="10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v>Femmine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C47-4F2B-89F9-6A8859D23BCF}"/>
              </c:ext>
            </c:extLst>
          </c:dPt>
          <c:dLbls>
            <c:dLbl>
              <c:idx val="0"/>
              <c:layout>
                <c:manualLayout>
                  <c:x val="1.4601585314977055E-2"/>
                  <c:y val="-1.177464453920924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C47-4F2B-89F9-6A8859D23BCF}"/>
                </c:ext>
              </c:extLst>
            </c:dLbl>
            <c:dLbl>
              <c:idx val="1"/>
              <c:layout>
                <c:manualLayout>
                  <c:x val="1.25156445556946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C47-4F2B-89F9-6A8859D23BCF}"/>
                </c:ext>
              </c:extLst>
            </c:dLbl>
            <c:dLbl>
              <c:idx val="4"/>
              <c:layout>
                <c:manualLayout>
                  <c:x val="1.4601585314977017E-2"/>
                  <c:y val="3.211303789338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47-4F2B-89F9-6A8859D23BCF}"/>
                </c:ext>
              </c:extLst>
            </c:dLbl>
            <c:dLbl>
              <c:idx val="5"/>
              <c:layout>
                <c:manualLayout>
                  <c:x val="2.7117229870671673E-2"/>
                  <c:y val="3.2113037893384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CB8-4A46-A2C4-CE8B29EA98E7}"/>
                </c:ext>
              </c:extLst>
            </c:dLbl>
            <c:dLbl>
              <c:idx val="6"/>
              <c:layout>
                <c:manualLayout>
                  <c:x val="1.04297037964121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C47-4F2B-89F9-6A8859D23BCF}"/>
                </c:ext>
              </c:extLst>
            </c:dLbl>
            <c:dLbl>
              <c:idx val="8"/>
              <c:layout>
                <c:manualLayout>
                  <c:x val="6.25782227784723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C47-4F2B-89F9-6A8859D23BCF}"/>
                </c:ext>
              </c:extLst>
            </c:dLbl>
            <c:dLbl>
              <c:idx val="10"/>
              <c:layout>
                <c:manualLayout>
                  <c:x val="1.25156445556944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47-4F2B-89F9-6A8859D23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 Light" panose="020B0502040204020203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Grafico!$A$4:$A$14</c:f>
              <c:strCache>
                <c:ptCount val="11"/>
                <c:pt idx="0">
                  <c:v>Pakistan</c:v>
                </c:pt>
                <c:pt idx="1">
                  <c:v>Senegal</c:v>
                </c:pt>
                <c:pt idx="2">
                  <c:v>Costa D'Avorio</c:v>
                </c:pt>
                <c:pt idx="3">
                  <c:v>Marocco</c:v>
                </c:pt>
                <c:pt idx="4">
                  <c:v>Guinea</c:v>
                </c:pt>
                <c:pt idx="5">
                  <c:v>Turchia</c:v>
                </c:pt>
                <c:pt idx="6">
                  <c:v>Albania</c:v>
                </c:pt>
                <c:pt idx="7">
                  <c:v>Gambia</c:v>
                </c:pt>
                <c:pt idx="8">
                  <c:v>Tunisia</c:v>
                </c:pt>
                <c:pt idx="9">
                  <c:v>Ucraina</c:v>
                </c:pt>
                <c:pt idx="10">
                  <c:v>Egitto</c:v>
                </c:pt>
              </c:strCache>
            </c:strRef>
          </c:cat>
          <c:val>
            <c:numRef>
              <c:f>Grafico!$C$4:$C$14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75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198120</xdr:colOff>
      <xdr:row>21</xdr:row>
      <xdr:rowOff>83820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E42" headerRowCount="0" headerRowDxfId="30" dataDxfId="29">
  <sortState ref="A3:E11">
    <sortCondition descending="1" ref="D4"/>
  </sortState>
  <tableColumns count="5">
    <tableColumn id="1" name="Colonna1" totalsRowLabel="Totale" headerRowDxfId="28" dataDxfId="27" totalsRowDxfId="26"/>
    <tableColumn id="3" name="Colonna3" headerRowDxfId="25" dataDxfId="24" totalsRowDxfId="23"/>
    <tableColumn id="2" name="Colonna2" headerRowDxfId="22" dataDxfId="21" totalsRowDxfId="20"/>
    <tableColumn id="6" name="Colonna5" headerRowDxfId="19" dataDxfId="18" totalsRowDxfId="17"/>
    <tableColumn id="4" name="Colonna4" totalsRowFunction="count" headerRowDxfId="16" dataDxfId="15" totalsRowDxfId="1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4:D14" headerRowCount="0" headerRowDxfId="13" dataDxfId="12">
  <sortState ref="A4:D14">
    <sortCondition ref="D4"/>
  </sortState>
  <tableColumns count="4">
    <tableColumn id="1" name="Colonna1" totalsRowLabel="Totale" headerRowDxfId="11" dataDxfId="10" totalsRowDxfId="9"/>
    <tableColumn id="2" name="Colonna2" headerRowDxfId="8" dataDxfId="7" totalsRowDxfId="6"/>
    <tableColumn id="3" name="Colonna3" headerRowDxfId="5" dataDxfId="4" totalsRowDxfId="3"/>
    <tableColumn id="4" name="Colonna4" headerRowDxfId="2" dataDxfId="1" totalsRowDxfId="0">
      <calculatedColumnFormula>SUM(Tabella6[[#This Row],[Colonna3]:[Colonna2]])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B9" sqref="B9"/>
    </sheetView>
  </sheetViews>
  <sheetFormatPr defaultRowHeight="14.4" x14ac:dyDescent="0.3"/>
  <cols>
    <col min="1" max="1" width="33.109375" customWidth="1"/>
    <col min="2" max="2" width="10.77734375" style="10" customWidth="1"/>
    <col min="3" max="3" width="13.109375" style="10" customWidth="1"/>
    <col min="4" max="5" width="13.109375" customWidth="1"/>
    <col min="9" max="9" width="10.88671875" customWidth="1"/>
  </cols>
  <sheetData>
    <row r="1" spans="1:5" ht="35.4" customHeight="1" x14ac:dyDescent="0.3">
      <c r="A1" s="15" t="s">
        <v>46</v>
      </c>
      <c r="B1" s="15"/>
      <c r="C1" s="15"/>
      <c r="D1" s="15"/>
      <c r="E1" s="15"/>
    </row>
    <row r="2" spans="1:5" ht="15.6" customHeight="1" x14ac:dyDescent="0.3">
      <c r="A2" s="16"/>
      <c r="B2" s="16"/>
      <c r="C2" s="16"/>
      <c r="D2" s="16"/>
      <c r="E2" s="16"/>
    </row>
    <row r="3" spans="1:5" x14ac:dyDescent="0.3">
      <c r="A3" s="8" t="s">
        <v>5</v>
      </c>
      <c r="B3" s="2" t="s">
        <v>1</v>
      </c>
      <c r="C3" s="2" t="s">
        <v>2</v>
      </c>
      <c r="D3" s="2" t="s">
        <v>0</v>
      </c>
      <c r="E3" s="2" t="s">
        <v>3</v>
      </c>
    </row>
    <row r="4" spans="1:5" x14ac:dyDescent="0.3">
      <c r="A4" s="1" t="s">
        <v>6</v>
      </c>
      <c r="B4" s="14">
        <v>259</v>
      </c>
      <c r="C4" s="9">
        <v>1</v>
      </c>
      <c r="D4" s="4">
        <f>SUM(Tabella6[[#This Row],[Colonna3]:[Colonna2]])</f>
        <v>260</v>
      </c>
      <c r="E4" s="13">
        <f>Tabella6[[#This Row],[Colonna5]]*100/924</f>
        <v>28.138528138528137</v>
      </c>
    </row>
    <row r="5" spans="1:5" x14ac:dyDescent="0.3">
      <c r="A5" s="1" t="s">
        <v>7</v>
      </c>
      <c r="B5" s="9">
        <v>60</v>
      </c>
      <c r="C5" s="9">
        <v>75</v>
      </c>
      <c r="D5" s="4">
        <f>SUM(Tabella6[[#This Row],[Colonna3]:[Colonna2]])</f>
        <v>135</v>
      </c>
      <c r="E5" s="13">
        <f>Tabella6[[#This Row],[Colonna5]]*100/924</f>
        <v>14.61038961038961</v>
      </c>
    </row>
    <row r="6" spans="1:5" x14ac:dyDescent="0.3">
      <c r="A6" s="1" t="s">
        <v>8</v>
      </c>
      <c r="B6" s="9">
        <v>67</v>
      </c>
      <c r="C6" s="9">
        <v>1</v>
      </c>
      <c r="D6" s="4">
        <f>SUM(Tabella6[[#This Row],[Colonna3]:[Colonna2]])</f>
        <v>68</v>
      </c>
      <c r="E6" s="13">
        <f>Tabella6[[#This Row],[Colonna5]]*100/924</f>
        <v>7.3593073593073592</v>
      </c>
    </row>
    <row r="7" spans="1:5" x14ac:dyDescent="0.3">
      <c r="A7" s="12" t="s">
        <v>12</v>
      </c>
      <c r="B7" s="11">
        <v>48</v>
      </c>
      <c r="C7" s="11">
        <v>1</v>
      </c>
      <c r="D7" s="4">
        <f>SUM(Tabella6[[#This Row],[Colonna3]:[Colonna2]])</f>
        <v>49</v>
      </c>
      <c r="E7" s="13">
        <f>Tabella6[[#This Row],[Colonna5]]*100/924</f>
        <v>5.3030303030303028</v>
      </c>
    </row>
    <row r="8" spans="1:5" x14ac:dyDescent="0.3">
      <c r="A8" s="1" t="s">
        <v>9</v>
      </c>
      <c r="B8" s="9">
        <v>39</v>
      </c>
      <c r="C8" s="9">
        <v>6</v>
      </c>
      <c r="D8" s="4">
        <f>SUM(Tabella6[[#This Row],[Colonna3]:[Colonna2]])</f>
        <v>45</v>
      </c>
      <c r="E8" s="13">
        <f>Tabella6[[#This Row],[Colonna5]]*100/924</f>
        <v>4.8701298701298699</v>
      </c>
    </row>
    <row r="9" spans="1:5" s="7" customFormat="1" x14ac:dyDescent="0.3">
      <c r="A9" s="1" t="s">
        <v>10</v>
      </c>
      <c r="B9" s="9">
        <v>40</v>
      </c>
      <c r="C9" s="9">
        <v>0</v>
      </c>
      <c r="D9" s="4">
        <f>SUM(Tabella6[[#This Row],[Colonna3]:[Colonna2]])</f>
        <v>40</v>
      </c>
      <c r="E9" s="13">
        <f>Tabella6[[#This Row],[Colonna5]]*100/924</f>
        <v>4.329004329004329</v>
      </c>
    </row>
    <row r="10" spans="1:5" s="7" customFormat="1" x14ac:dyDescent="0.3">
      <c r="A10" s="12" t="s">
        <v>11</v>
      </c>
      <c r="B10" s="11">
        <v>32</v>
      </c>
      <c r="C10" s="11">
        <v>6</v>
      </c>
      <c r="D10" s="4">
        <f>SUM(Tabella6[[#This Row],[Colonna3]:[Colonna2]])</f>
        <v>38</v>
      </c>
      <c r="E10" s="13">
        <f>Tabella6[[#This Row],[Colonna5]]*100/924</f>
        <v>4.112554112554113</v>
      </c>
    </row>
    <row r="11" spans="1:5" x14ac:dyDescent="0.3">
      <c r="A11" s="12" t="s">
        <v>14</v>
      </c>
      <c r="B11" s="11">
        <v>21</v>
      </c>
      <c r="C11" s="11">
        <v>6</v>
      </c>
      <c r="D11" s="4">
        <f>SUM(Tabella6[[#This Row],[Colonna3]:[Colonna2]])</f>
        <v>27</v>
      </c>
      <c r="E11" s="13">
        <f>Tabella6[[#This Row],[Colonna5]]*100/924</f>
        <v>2.9220779220779223</v>
      </c>
    </row>
    <row r="12" spans="1:5" x14ac:dyDescent="0.3">
      <c r="A12" s="12" t="s">
        <v>13</v>
      </c>
      <c r="B12" s="11">
        <v>18</v>
      </c>
      <c r="C12" s="11">
        <v>6</v>
      </c>
      <c r="D12" s="4">
        <f>SUM(Tabella6[[#This Row],[Colonna3]:[Colonna2]])</f>
        <v>24</v>
      </c>
      <c r="E12" s="13">
        <f>Tabella6[[#This Row],[Colonna5]]*100/924</f>
        <v>2.5974025974025974</v>
      </c>
    </row>
    <row r="13" spans="1:5" x14ac:dyDescent="0.3">
      <c r="A13" s="12" t="s">
        <v>15</v>
      </c>
      <c r="B13" s="11">
        <v>18</v>
      </c>
      <c r="C13" s="11">
        <v>2</v>
      </c>
      <c r="D13" s="4">
        <f>SUM(Tabella6[[#This Row],[Colonna3]:[Colonna2]])</f>
        <v>20</v>
      </c>
      <c r="E13" s="13">
        <f>Tabella6[[#This Row],[Colonna5]]*100/924</f>
        <v>2.1645021645021645</v>
      </c>
    </row>
    <row r="14" spans="1:5" x14ac:dyDescent="0.3">
      <c r="A14" s="12" t="s">
        <v>16</v>
      </c>
      <c r="B14" s="11">
        <v>15</v>
      </c>
      <c r="C14" s="11">
        <v>0</v>
      </c>
      <c r="D14" s="4">
        <f>SUM(Tabella6[[#This Row],[Colonna3]:[Colonna2]])</f>
        <v>15</v>
      </c>
      <c r="E14" s="13">
        <f>Tabella6[[#This Row],[Colonna5]]*100/924</f>
        <v>1.6233766233766234</v>
      </c>
    </row>
    <row r="15" spans="1:5" x14ac:dyDescent="0.3">
      <c r="A15" s="12" t="s">
        <v>19</v>
      </c>
      <c r="B15" s="11">
        <v>14</v>
      </c>
      <c r="C15" s="11">
        <v>0</v>
      </c>
      <c r="D15" s="4">
        <f>SUM(Tabella6[[#This Row],[Colonna3]:[Colonna2]])</f>
        <v>14</v>
      </c>
      <c r="E15" s="13">
        <f>Tabella6[[#This Row],[Colonna5]]*100/924</f>
        <v>1.5151515151515151</v>
      </c>
    </row>
    <row r="16" spans="1:5" x14ac:dyDescent="0.3">
      <c r="A16" s="12" t="s">
        <v>20</v>
      </c>
      <c r="B16" s="11">
        <v>4</v>
      </c>
      <c r="C16" s="11">
        <v>7</v>
      </c>
      <c r="D16" s="4">
        <f>SUM(Tabella6[[#This Row],[Colonna3]:[Colonna2]])</f>
        <v>11</v>
      </c>
      <c r="E16" s="13">
        <f>Tabella6[[#This Row],[Colonna5]]*100/924</f>
        <v>1.1904761904761905</v>
      </c>
    </row>
    <row r="17" spans="1:5" x14ac:dyDescent="0.3">
      <c r="A17" s="12" t="s">
        <v>17</v>
      </c>
      <c r="B17" s="11">
        <v>3</v>
      </c>
      <c r="C17" s="11">
        <v>6</v>
      </c>
      <c r="D17" s="4">
        <f>SUM(Tabella6[[#This Row],[Colonna3]:[Colonna2]])</f>
        <v>9</v>
      </c>
      <c r="E17" s="13">
        <f>Tabella6[[#This Row],[Colonna5]]*100/924</f>
        <v>0.97402597402597402</v>
      </c>
    </row>
    <row r="18" spans="1:5" x14ac:dyDescent="0.3">
      <c r="A18" s="12" t="s">
        <v>18</v>
      </c>
      <c r="B18" s="11">
        <v>5</v>
      </c>
      <c r="C18" s="11">
        <v>2</v>
      </c>
      <c r="D18" s="4">
        <f>SUM(Tabella6[[#This Row],[Colonna3]:[Colonna2]])</f>
        <v>7</v>
      </c>
      <c r="E18" s="13">
        <f>Tabella6[[#This Row],[Colonna5]]*100/924</f>
        <v>0.75757575757575757</v>
      </c>
    </row>
    <row r="19" spans="1:5" x14ac:dyDescent="0.3">
      <c r="A19" s="12" t="s">
        <v>21</v>
      </c>
      <c r="B19" s="11">
        <v>4</v>
      </c>
      <c r="C19" s="11">
        <v>1</v>
      </c>
      <c r="D19" s="4">
        <f>SUM(Tabella6[[#This Row],[Colonna3]:[Colonna2]])</f>
        <v>5</v>
      </c>
      <c r="E19" s="13">
        <f>Tabella6[[#This Row],[Colonna5]]*100/924</f>
        <v>0.54112554112554112</v>
      </c>
    </row>
    <row r="20" spans="1:5" x14ac:dyDescent="0.3">
      <c r="A20" s="12" t="s">
        <v>24</v>
      </c>
      <c r="B20" s="11">
        <v>4</v>
      </c>
      <c r="C20" s="11">
        <v>0</v>
      </c>
      <c r="D20" s="4">
        <f>SUM(Tabella6[[#This Row],[Colonna3]:[Colonna2]])</f>
        <v>4</v>
      </c>
      <c r="E20" s="13">
        <f>Tabella6[[#This Row],[Colonna5]]*100/924</f>
        <v>0.4329004329004329</v>
      </c>
    </row>
    <row r="21" spans="1:5" x14ac:dyDescent="0.3">
      <c r="A21" s="12" t="s">
        <v>22</v>
      </c>
      <c r="B21" s="11">
        <v>1</v>
      </c>
      <c r="C21" s="11">
        <v>3</v>
      </c>
      <c r="D21" s="4">
        <f>SUM(Tabella6[[#This Row],[Colonna3]:[Colonna2]])</f>
        <v>4</v>
      </c>
      <c r="E21" s="13">
        <f>Tabella6[[#This Row],[Colonna5]]*100/924</f>
        <v>0.4329004329004329</v>
      </c>
    </row>
    <row r="22" spans="1:5" x14ac:dyDescent="0.3">
      <c r="A22" s="12" t="s">
        <v>25</v>
      </c>
      <c r="B22" s="11">
        <v>3</v>
      </c>
      <c r="C22" s="11">
        <v>0</v>
      </c>
      <c r="D22" s="4">
        <f>SUM(Tabella6[[#This Row],[Colonna3]:[Colonna2]])</f>
        <v>3</v>
      </c>
      <c r="E22" s="13">
        <f>Tabella6[[#This Row],[Colonna5]]*100/924</f>
        <v>0.32467532467532467</v>
      </c>
    </row>
    <row r="23" spans="1:5" x14ac:dyDescent="0.3">
      <c r="A23" s="12" t="s">
        <v>37</v>
      </c>
      <c r="B23" s="11">
        <v>2</v>
      </c>
      <c r="C23" s="11">
        <v>1</v>
      </c>
      <c r="D23" s="4">
        <f>SUM(Tabella6[[#This Row],[Colonna3]:[Colonna2]])</f>
        <v>3</v>
      </c>
      <c r="E23" s="13">
        <f>Tabella6[[#This Row],[Colonna5]]*100/924</f>
        <v>0.32467532467532467</v>
      </c>
    </row>
    <row r="24" spans="1:5" x14ac:dyDescent="0.3">
      <c r="A24" s="12" t="s">
        <v>23</v>
      </c>
      <c r="B24" s="11">
        <v>2</v>
      </c>
      <c r="C24" s="11">
        <v>1</v>
      </c>
      <c r="D24" s="4">
        <f>SUM(Tabella6[[#This Row],[Colonna3]:[Colonna2]])</f>
        <v>3</v>
      </c>
      <c r="E24" s="13">
        <f>Tabella6[[#This Row],[Colonna5]]*100/924</f>
        <v>0.32467532467532467</v>
      </c>
    </row>
    <row r="25" spans="1:5" x14ac:dyDescent="0.3">
      <c r="A25" s="12" t="s">
        <v>42</v>
      </c>
      <c r="B25" s="11">
        <v>2</v>
      </c>
      <c r="C25" s="11">
        <v>1</v>
      </c>
      <c r="D25" s="4">
        <f>SUM(Tabella6[[#This Row],[Colonna3]:[Colonna2]])</f>
        <v>3</v>
      </c>
      <c r="E25" s="13">
        <f>Tabella6[[#This Row],[Colonna5]]*100/924</f>
        <v>0.32467532467532467</v>
      </c>
    </row>
    <row r="26" spans="1:5" x14ac:dyDescent="0.3">
      <c r="A26" s="12" t="s">
        <v>26</v>
      </c>
      <c r="B26" s="11">
        <v>1</v>
      </c>
      <c r="C26" s="11">
        <v>0</v>
      </c>
      <c r="D26" s="4">
        <f>SUM(Tabella6[[#This Row],[Colonna3]:[Colonna2]])</f>
        <v>1</v>
      </c>
      <c r="E26" s="13">
        <f>Tabella6[[#This Row],[Colonna5]]*100/924</f>
        <v>0.10822510822510822</v>
      </c>
    </row>
    <row r="27" spans="1:5" x14ac:dyDescent="0.3">
      <c r="A27" s="12" t="s">
        <v>27</v>
      </c>
      <c r="B27" s="11">
        <v>2</v>
      </c>
      <c r="C27" s="11">
        <v>0</v>
      </c>
      <c r="D27" s="4">
        <f>SUM(Tabella6[[#This Row],[Colonna3]:[Colonna2]])</f>
        <v>2</v>
      </c>
      <c r="E27" s="13">
        <f>Tabella6[[#This Row],[Colonna5]]*100/924</f>
        <v>0.21645021645021645</v>
      </c>
    </row>
    <row r="28" spans="1:5" x14ac:dyDescent="0.3">
      <c r="A28" s="12" t="s">
        <v>36</v>
      </c>
      <c r="B28" s="11">
        <v>1</v>
      </c>
      <c r="C28" s="11">
        <v>1</v>
      </c>
      <c r="D28" s="4">
        <f>SUM(Tabella6[[#This Row],[Colonna3]:[Colonna2]])</f>
        <v>2</v>
      </c>
      <c r="E28" s="13">
        <f>Tabella6[[#This Row],[Colonna5]]*100/924</f>
        <v>0.21645021645021645</v>
      </c>
    </row>
    <row r="29" spans="1:5" x14ac:dyDescent="0.3">
      <c r="A29" s="12" t="s">
        <v>30</v>
      </c>
      <c r="B29" s="11">
        <v>1</v>
      </c>
      <c r="C29" s="11">
        <v>1</v>
      </c>
      <c r="D29" s="4">
        <f>SUM(Tabella6[[#This Row],[Colonna3]:[Colonna2]])</f>
        <v>2</v>
      </c>
      <c r="E29" s="13">
        <f>Tabella6[[#This Row],[Colonna5]]*100/924</f>
        <v>0.21645021645021645</v>
      </c>
    </row>
    <row r="30" spans="1:5" x14ac:dyDescent="0.3">
      <c r="A30" s="12" t="s">
        <v>44</v>
      </c>
      <c r="B30" s="11">
        <v>0</v>
      </c>
      <c r="C30" s="11">
        <v>2</v>
      </c>
      <c r="D30" s="4">
        <f>SUM(Tabella6[[#This Row],[Colonna3]:[Colonna2]])</f>
        <v>2</v>
      </c>
      <c r="E30" s="13">
        <f>Tabella6[[#This Row],[Colonna5]]*100/924</f>
        <v>0.21645021645021645</v>
      </c>
    </row>
    <row r="31" spans="1:5" x14ac:dyDescent="0.3">
      <c r="A31" s="12" t="s">
        <v>35</v>
      </c>
      <c r="B31" s="11">
        <v>0</v>
      </c>
      <c r="C31" s="11">
        <v>1</v>
      </c>
      <c r="D31" s="4">
        <f>SUM(Tabella6[[#This Row],[Colonna3]:[Colonna2]])</f>
        <v>1</v>
      </c>
      <c r="E31" s="13">
        <f>Tabella6[[#This Row],[Colonna5]]*100/924</f>
        <v>0.10822510822510822</v>
      </c>
    </row>
    <row r="32" spans="1:5" x14ac:dyDescent="0.3">
      <c r="A32" s="12" t="s">
        <v>29</v>
      </c>
      <c r="B32" s="11">
        <v>0</v>
      </c>
      <c r="C32" s="11">
        <v>1</v>
      </c>
      <c r="D32" s="4">
        <f>SUM(Tabella6[[#This Row],[Colonna3]:[Colonna2]])</f>
        <v>1</v>
      </c>
      <c r="E32" s="13">
        <f>Tabella6[[#This Row],[Colonna5]]*100/924</f>
        <v>0.10822510822510822</v>
      </c>
    </row>
    <row r="33" spans="1:5" x14ac:dyDescent="0.3">
      <c r="A33" s="12" t="s">
        <v>38</v>
      </c>
      <c r="B33" s="11">
        <v>0</v>
      </c>
      <c r="C33" s="11">
        <v>1</v>
      </c>
      <c r="D33" s="4">
        <f>SUM(Tabella6[[#This Row],[Colonna3]:[Colonna2]])</f>
        <v>1</v>
      </c>
      <c r="E33" s="13">
        <f>Tabella6[[#This Row],[Colonna5]]*100/924</f>
        <v>0.10822510822510822</v>
      </c>
    </row>
    <row r="34" spans="1:5" x14ac:dyDescent="0.3">
      <c r="A34" s="12" t="s">
        <v>39</v>
      </c>
      <c r="B34" s="11">
        <v>0</v>
      </c>
      <c r="C34" s="11">
        <v>1</v>
      </c>
      <c r="D34" s="4">
        <f>SUM(Tabella6[[#This Row],[Colonna3]:[Colonna2]])</f>
        <v>1</v>
      </c>
      <c r="E34" s="13">
        <f>Tabella6[[#This Row],[Colonna5]]*100/924</f>
        <v>0.10822510822510822</v>
      </c>
    </row>
    <row r="35" spans="1:5" x14ac:dyDescent="0.3">
      <c r="A35" s="12" t="s">
        <v>40</v>
      </c>
      <c r="B35" s="11">
        <v>1</v>
      </c>
      <c r="C35" s="11">
        <v>0</v>
      </c>
      <c r="D35" s="4">
        <f>SUM(Tabella6[[#This Row],[Colonna3]:[Colonna2]])</f>
        <v>1</v>
      </c>
      <c r="E35" s="13">
        <f>Tabella6[[#This Row],[Colonna5]]*100/924</f>
        <v>0.10822510822510822</v>
      </c>
    </row>
    <row r="36" spans="1:5" x14ac:dyDescent="0.3">
      <c r="A36" s="12" t="s">
        <v>41</v>
      </c>
      <c r="B36" s="11">
        <v>1</v>
      </c>
      <c r="C36" s="11">
        <v>0</v>
      </c>
      <c r="D36" s="4">
        <f>SUM(Tabella6[[#This Row],[Colonna3]:[Colonna2]])</f>
        <v>1</v>
      </c>
      <c r="E36" s="13">
        <f>Tabella6[[#This Row],[Colonna5]]*100/924</f>
        <v>0.10822510822510822</v>
      </c>
    </row>
    <row r="37" spans="1:5" x14ac:dyDescent="0.3">
      <c r="A37" s="12" t="s">
        <v>28</v>
      </c>
      <c r="B37" s="11">
        <v>1</v>
      </c>
      <c r="C37" s="11">
        <v>0</v>
      </c>
      <c r="D37" s="4">
        <f>SUM(Tabella6[[#This Row],[Colonna3]:[Colonna2]])</f>
        <v>1</v>
      </c>
      <c r="E37" s="13">
        <f>Tabella6[[#This Row],[Colonna5]]*100/924</f>
        <v>0.10822510822510822</v>
      </c>
    </row>
    <row r="38" spans="1:5" x14ac:dyDescent="0.3">
      <c r="A38" s="12" t="s">
        <v>32</v>
      </c>
      <c r="B38" s="11">
        <v>0</v>
      </c>
      <c r="C38" s="11">
        <v>1</v>
      </c>
      <c r="D38" s="4">
        <f>SUM(Tabella6[[#This Row],[Colonna3]:[Colonna2]])</f>
        <v>1</v>
      </c>
      <c r="E38" s="13">
        <f>Tabella6[[#This Row],[Colonna5]]*100/924</f>
        <v>0.10822510822510822</v>
      </c>
    </row>
    <row r="39" spans="1:5" x14ac:dyDescent="0.3">
      <c r="A39" s="12" t="s">
        <v>31</v>
      </c>
      <c r="B39" s="11">
        <v>1</v>
      </c>
      <c r="C39" s="11">
        <v>0</v>
      </c>
      <c r="D39" s="4">
        <f>SUM(Tabella6[[#This Row],[Colonna3]:[Colonna2]])</f>
        <v>1</v>
      </c>
      <c r="E39" s="13">
        <f>Tabella6[[#This Row],[Colonna5]]*100/924</f>
        <v>0.10822510822510822</v>
      </c>
    </row>
    <row r="40" spans="1:5" x14ac:dyDescent="0.3">
      <c r="A40" s="12" t="s">
        <v>33</v>
      </c>
      <c r="B40" s="11">
        <v>2</v>
      </c>
      <c r="C40" s="11">
        <v>0</v>
      </c>
      <c r="D40" s="4">
        <f>SUM(Tabella6[[#This Row],[Colonna3]:[Colonna2]])</f>
        <v>2</v>
      </c>
      <c r="E40" s="13">
        <f>Tabella6[[#This Row],[Colonna5]]*100/924</f>
        <v>0.21645021645021645</v>
      </c>
    </row>
    <row r="41" spans="1:5" x14ac:dyDescent="0.3">
      <c r="A41" s="12" t="s">
        <v>34</v>
      </c>
      <c r="B41" s="11">
        <v>1</v>
      </c>
      <c r="C41" s="11">
        <v>0</v>
      </c>
      <c r="D41" s="4">
        <f>SUM(Tabella6[[#This Row],[Colonna3]:[Colonna2]])</f>
        <v>1</v>
      </c>
      <c r="E41" s="13">
        <f>Tabella6[[#This Row],[Colonna5]]*100/924</f>
        <v>0.10822510822510822</v>
      </c>
    </row>
    <row r="42" spans="1:5" x14ac:dyDescent="0.3">
      <c r="A42" s="12" t="s">
        <v>43</v>
      </c>
      <c r="B42" s="11">
        <v>1</v>
      </c>
      <c r="C42" s="11">
        <v>0</v>
      </c>
      <c r="D42" s="4">
        <f>SUM(Tabella6[[#This Row],[Colonna3]:[Colonna2]])</f>
        <v>1</v>
      </c>
      <c r="E42" s="13">
        <f>Tabella6[[#This Row],[Colonna5]]*100/924</f>
        <v>0.10822510822510822</v>
      </c>
    </row>
    <row r="44" spans="1:5" x14ac:dyDescent="0.3">
      <c r="A44" s="6" t="s">
        <v>4</v>
      </c>
    </row>
  </sheetData>
  <sortState ref="A4:G23">
    <sortCondition descending="1" ref="E3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7" sqref="A27"/>
    </sheetView>
  </sheetViews>
  <sheetFormatPr defaultRowHeight="14.4" x14ac:dyDescent="0.3"/>
  <cols>
    <col min="1" max="1" width="32.5546875" bestFit="1" customWidth="1"/>
  </cols>
  <sheetData>
    <row r="1" spans="1:4" ht="15.6" x14ac:dyDescent="0.3">
      <c r="A1" s="17" t="s">
        <v>45</v>
      </c>
      <c r="B1" s="17"/>
      <c r="C1" s="17"/>
    </row>
    <row r="2" spans="1:4" ht="15.6" x14ac:dyDescent="0.3">
      <c r="A2" s="3"/>
      <c r="B2" s="3"/>
      <c r="C2" s="3"/>
    </row>
    <row r="3" spans="1:4" x14ac:dyDescent="0.3">
      <c r="A3" s="5"/>
      <c r="B3" s="5"/>
      <c r="C3" s="5"/>
    </row>
    <row r="4" spans="1:4" x14ac:dyDescent="0.3">
      <c r="A4" s="12" t="s">
        <v>16</v>
      </c>
      <c r="B4" s="11">
        <v>15</v>
      </c>
      <c r="C4" s="11">
        <v>0</v>
      </c>
      <c r="D4" s="4">
        <f>SUM(Tabella6[[#This Row],[Colonna3]:[Colonna2]])</f>
        <v>260</v>
      </c>
    </row>
    <row r="5" spans="1:4" x14ac:dyDescent="0.3">
      <c r="A5" s="12" t="s">
        <v>15</v>
      </c>
      <c r="B5" s="11">
        <v>18</v>
      </c>
      <c r="C5" s="11">
        <v>2</v>
      </c>
      <c r="D5" s="4">
        <f>SUM(Tabella6[[#This Row],[Colonna3]:[Colonna2]])</f>
        <v>135</v>
      </c>
    </row>
    <row r="6" spans="1:4" x14ac:dyDescent="0.3">
      <c r="A6" s="12" t="s">
        <v>13</v>
      </c>
      <c r="B6" s="11">
        <v>18</v>
      </c>
      <c r="C6" s="11">
        <v>6</v>
      </c>
      <c r="D6" s="4">
        <f>SUM(Tabella6[[#This Row],[Colonna3]:[Colonna2]])</f>
        <v>68</v>
      </c>
    </row>
    <row r="7" spans="1:4" x14ac:dyDescent="0.3">
      <c r="A7" s="12" t="s">
        <v>14</v>
      </c>
      <c r="B7" s="11">
        <v>31</v>
      </c>
      <c r="C7" s="11">
        <v>6</v>
      </c>
      <c r="D7" s="4">
        <f>SUM(Tabella6[[#This Row],[Colonna3]:[Colonna2]])</f>
        <v>49</v>
      </c>
    </row>
    <row r="8" spans="1:4" x14ac:dyDescent="0.3">
      <c r="A8" s="12" t="s">
        <v>11</v>
      </c>
      <c r="B8" s="11">
        <v>39</v>
      </c>
      <c r="C8" s="11">
        <v>6</v>
      </c>
      <c r="D8" s="4">
        <f>SUM(Tabella6[[#This Row],[Colonna3]:[Colonna2]])</f>
        <v>45</v>
      </c>
    </row>
    <row r="9" spans="1:4" x14ac:dyDescent="0.3">
      <c r="A9" s="12" t="s">
        <v>10</v>
      </c>
      <c r="B9" s="11">
        <v>40</v>
      </c>
      <c r="C9" s="11">
        <v>0</v>
      </c>
      <c r="D9" s="4">
        <f>SUM(Tabella6[[#This Row],[Colonna3]:[Colonna2]])</f>
        <v>40</v>
      </c>
    </row>
    <row r="10" spans="1:4" x14ac:dyDescent="0.3">
      <c r="A10" s="1" t="s">
        <v>9</v>
      </c>
      <c r="B10" s="9">
        <v>39</v>
      </c>
      <c r="C10" s="9">
        <v>6</v>
      </c>
      <c r="D10" s="4">
        <f>SUM(Tabella6[[#This Row],[Colonna3]:[Colonna2]])</f>
        <v>38</v>
      </c>
    </row>
    <row r="11" spans="1:4" x14ac:dyDescent="0.3">
      <c r="A11" s="1" t="s">
        <v>12</v>
      </c>
      <c r="B11" s="9">
        <v>48</v>
      </c>
      <c r="C11" s="9">
        <v>1</v>
      </c>
      <c r="D11" s="4">
        <f>SUM(Tabella6[[#This Row],[Colonna3]:[Colonna2]])</f>
        <v>27</v>
      </c>
    </row>
    <row r="12" spans="1:4" x14ac:dyDescent="0.3">
      <c r="A12" s="1" t="s">
        <v>8</v>
      </c>
      <c r="B12" s="9">
        <v>67</v>
      </c>
      <c r="C12" s="9">
        <v>1</v>
      </c>
      <c r="D12" s="4">
        <f>SUM(Tabella6[[#This Row],[Colonna3]:[Colonna2]])</f>
        <v>24</v>
      </c>
    </row>
    <row r="13" spans="1:4" x14ac:dyDescent="0.3">
      <c r="A13" s="1" t="s">
        <v>7</v>
      </c>
      <c r="B13" s="9">
        <v>60</v>
      </c>
      <c r="C13" s="14">
        <v>75</v>
      </c>
      <c r="D13" s="4">
        <f>SUM(Tabella6[[#This Row],[Colonna3]:[Colonna2]])</f>
        <v>20</v>
      </c>
    </row>
    <row r="14" spans="1:4" x14ac:dyDescent="0.3">
      <c r="A14" s="1" t="s">
        <v>6</v>
      </c>
      <c r="B14" s="14">
        <v>259</v>
      </c>
      <c r="C14" s="9">
        <v>1</v>
      </c>
      <c r="D14" s="4">
        <f>SUM(Tabella6[[#This Row],[Colonna3]:[Colonna2]])</f>
        <v>15</v>
      </c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2025-06-27T16:22:04Z</dcterms:modified>
</cp:coreProperties>
</file>